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3605"/>
  </bookViews>
  <sheets>
    <sheet name="2019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N34" i="1" l="1"/>
  <c r="G47" i="1" l="1"/>
  <c r="G42" i="1"/>
  <c r="M34" i="1" l="1"/>
  <c r="M36" i="1" l="1"/>
  <c r="G22" i="1" l="1"/>
  <c r="G9" i="1"/>
  <c r="G27" i="1" l="1"/>
  <c r="G36" i="1" s="1"/>
</calcChain>
</file>

<file path=xl/sharedStrings.xml><?xml version="1.0" encoding="utf-8"?>
<sst xmlns="http://schemas.openxmlformats.org/spreadsheetml/2006/main" count="75" uniqueCount="72">
  <si>
    <t>11**</t>
  </si>
  <si>
    <t>daně</t>
  </si>
  <si>
    <t>Poplatek za shromažďování odpadu</t>
  </si>
  <si>
    <t xml:space="preserve"> </t>
  </si>
  <si>
    <t>Správní poplatky</t>
  </si>
  <si>
    <t>Par.</t>
  </si>
  <si>
    <t>Pol.</t>
  </si>
  <si>
    <t>Nedaňové příjmy</t>
  </si>
  <si>
    <t>Kultura</t>
  </si>
  <si>
    <t>Daň z nemovitosti</t>
  </si>
  <si>
    <t>Pronájem pozemků</t>
  </si>
  <si>
    <t>Dotace</t>
  </si>
  <si>
    <t>Souhrnný dotační vztah</t>
  </si>
  <si>
    <t>Daňové příjmy</t>
  </si>
  <si>
    <t>Vodné</t>
  </si>
  <si>
    <t>Pronájem byty</t>
  </si>
  <si>
    <t>Pronájem nebyty</t>
  </si>
  <si>
    <t>Tábor</t>
  </si>
  <si>
    <t>EKO-KOM</t>
  </si>
  <si>
    <t>Ostatní příjmy</t>
  </si>
  <si>
    <t>Úroky</t>
  </si>
  <si>
    <t>PŘÍJMY</t>
  </si>
  <si>
    <t>VÝDAJE</t>
  </si>
  <si>
    <t>Odchyt toulavých psů</t>
  </si>
  <si>
    <t>komunikace</t>
  </si>
  <si>
    <t>Chodníky</t>
  </si>
  <si>
    <t>Dopravní obslužnost</t>
  </si>
  <si>
    <t>Vodovod</t>
  </si>
  <si>
    <t>Kanalizace</t>
  </si>
  <si>
    <t>Knihovna</t>
  </si>
  <si>
    <t>Věcné dary</t>
  </si>
  <si>
    <t>Zájmová činnost</t>
  </si>
  <si>
    <t>Bytové hospodářství</t>
  </si>
  <si>
    <t>Nebytové hospodářství</t>
  </si>
  <si>
    <t>Věřejné osvětlení</t>
  </si>
  <si>
    <t>Nebezpečný odpad</t>
  </si>
  <si>
    <t>Svoz komunálního odpadu</t>
  </si>
  <si>
    <t>Černé skládky</t>
  </si>
  <si>
    <t>Ordinace Kostelní Hlavno</t>
  </si>
  <si>
    <t>Péče o vzhled obce</t>
  </si>
  <si>
    <t>Požární ochrana -dobrovolná</t>
  </si>
  <si>
    <t>Povinná rezerva</t>
  </si>
  <si>
    <t>Zastupitelstvo</t>
  </si>
  <si>
    <t>Správa</t>
  </si>
  <si>
    <t>Úroky úvěr, poplatky</t>
  </si>
  <si>
    <t>Pojištění</t>
  </si>
  <si>
    <t>Platby daní (DPH)</t>
  </si>
  <si>
    <t>splátky úvěru</t>
  </si>
  <si>
    <t>provoz</t>
  </si>
  <si>
    <t>investice</t>
  </si>
  <si>
    <t>Celkem příjmy</t>
  </si>
  <si>
    <t>Celkem výdaje</t>
  </si>
  <si>
    <t>Celkem</t>
  </si>
  <si>
    <t xml:space="preserve">Celkem </t>
  </si>
  <si>
    <t>Územní rozvoj</t>
  </si>
  <si>
    <t xml:space="preserve">vyvěšeno:  </t>
  </si>
  <si>
    <t xml:space="preserve">sejmuto: </t>
  </si>
  <si>
    <t>Vodní dílo-tůň</t>
  </si>
  <si>
    <t>Územní plán</t>
  </si>
  <si>
    <t>daňové příjmy</t>
  </si>
  <si>
    <t>nedaňové příjmy</t>
  </si>
  <si>
    <t>příjmy celkem</t>
  </si>
  <si>
    <t>provozní výdaje</t>
  </si>
  <si>
    <t>investiční výdaje</t>
  </si>
  <si>
    <t>dotace</t>
  </si>
  <si>
    <t>výdaje celkem</t>
  </si>
  <si>
    <t>Stočné</t>
  </si>
  <si>
    <t>Financování - přebytek roku 2018</t>
  </si>
  <si>
    <t>Hulán</t>
  </si>
  <si>
    <t>Očekávané plnění rozpočtu 2018</t>
  </si>
  <si>
    <t>financování -přebytek 2017</t>
  </si>
  <si>
    <t xml:space="preserve">Rozpočet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</si>
</sst>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" fontId="0" fillId="0" borderId="6" xfId="0" applyNumberFormat="1" applyBorder="1"/>
    <xf numFmtId="0" fontId="0" fillId="0" borderId="7" xfId="0" applyBorder="1"/>
    <xf numFmtId="0" fontId="1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/>
    <xf numFmtId="0" fontId="0" fillId="0" borderId="14" xfId="0" applyBorder="1"/>
    <xf numFmtId="0" fontId="0" fillId="0" borderId="15" xfId="0" applyBorder="1"/>
    <xf numFmtId="4" fontId="0" fillId="0" borderId="12" xfId="0" applyNumberFormat="1" applyBorder="1"/>
    <xf numFmtId="4" fontId="0" fillId="0" borderId="9" xfId="0" applyNumberFormat="1" applyBorder="1"/>
    <xf numFmtId="0" fontId="0" fillId="0" borderId="16" xfId="0" applyBorder="1"/>
    <xf numFmtId="0" fontId="0" fillId="0" borderId="17" xfId="0" applyBorder="1"/>
    <xf numFmtId="4" fontId="0" fillId="0" borderId="18" xfId="0" applyNumberFormat="1" applyBorder="1"/>
    <xf numFmtId="0" fontId="0" fillId="0" borderId="18" xfId="0" applyBorder="1"/>
    <xf numFmtId="0" fontId="0" fillId="0" borderId="20" xfId="0" applyBorder="1" applyAlignment="1">
      <alignment vertical="justify"/>
    </xf>
    <xf numFmtId="0" fontId="0" fillId="0" borderId="21" xfId="0" applyBorder="1"/>
    <xf numFmtId="0" fontId="1" fillId="0" borderId="21" xfId="0" applyFont="1" applyBorder="1"/>
    <xf numFmtId="0" fontId="0" fillId="0" borderId="22" xfId="0" applyBorder="1"/>
    <xf numFmtId="4" fontId="0" fillId="0" borderId="21" xfId="0" applyNumberFormat="1" applyBorder="1"/>
    <xf numFmtId="4" fontId="0" fillId="0" borderId="25" xfId="0" applyNumberFormat="1" applyBorder="1"/>
    <xf numFmtId="4" fontId="0" fillId="0" borderId="26" xfId="0" applyNumberFormat="1" applyBorder="1"/>
    <xf numFmtId="0" fontId="0" fillId="0" borderId="26" xfId="0" applyBorder="1"/>
    <xf numFmtId="0" fontId="0" fillId="0" borderId="27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4" fontId="0" fillId="0" borderId="20" xfId="0" applyNumberFormat="1" applyBorder="1"/>
    <xf numFmtId="4" fontId="0" fillId="0" borderId="23" xfId="0" applyNumberFormat="1" applyBorder="1"/>
    <xf numFmtId="0" fontId="1" fillId="0" borderId="19" xfId="0" applyFont="1" applyBorder="1"/>
    <xf numFmtId="0" fontId="1" fillId="0" borderId="15" xfId="0" applyFont="1" applyBorder="1"/>
    <xf numFmtId="0" fontId="1" fillId="0" borderId="29" xfId="0" applyFont="1" applyBorder="1"/>
    <xf numFmtId="0" fontId="1" fillId="0" borderId="4" xfId="0" applyFont="1" applyBorder="1"/>
    <xf numFmtId="4" fontId="2" fillId="0" borderId="28" xfId="0" applyNumberFormat="1" applyFont="1" applyBorder="1"/>
    <xf numFmtId="4" fontId="2" fillId="0" borderId="24" xfId="0" applyNumberFormat="1" applyFont="1" applyBorder="1"/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/>
    </xf>
    <xf numFmtId="4" fontId="1" fillId="0" borderId="26" xfId="0" applyNumberFormat="1" applyFont="1" applyBorder="1"/>
    <xf numFmtId="4" fontId="1" fillId="0" borderId="21" xfId="0" applyNumberFormat="1" applyFont="1" applyBorder="1"/>
    <xf numFmtId="4" fontId="1" fillId="0" borderId="6" xfId="0" applyNumberFormat="1" applyFont="1" applyBorder="1"/>
    <xf numFmtId="14" fontId="0" fillId="0" borderId="0" xfId="0" applyNumberFormat="1"/>
    <xf numFmtId="0" fontId="0" fillId="0" borderId="0" xfId="0" applyBorder="1"/>
    <xf numFmtId="4" fontId="2" fillId="0" borderId="0" xfId="0" applyNumberFormat="1" applyFont="1" applyBorder="1"/>
    <xf numFmtId="4" fontId="0" fillId="0" borderId="0" xfId="0" applyNumberFormat="1" applyBorder="1"/>
    <xf numFmtId="0" fontId="0" fillId="0" borderId="0" xfId="0" applyFill="1" applyBorder="1"/>
    <xf numFmtId="4" fontId="0" fillId="0" borderId="0" xfId="0" applyNumberFormat="1"/>
    <xf numFmtId="4" fontId="2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workbookViewId="0">
      <selection activeCell="G28" sqref="G28"/>
    </sheetView>
  </sheetViews>
  <sheetFormatPr defaultRowHeight="15" x14ac:dyDescent="0.25"/>
  <cols>
    <col min="1" max="1" width="7.42578125" customWidth="1"/>
    <col min="2" max="2" width="7" customWidth="1"/>
    <col min="3" max="3" width="10.140625" bestFit="1" customWidth="1"/>
    <col min="6" max="6" width="5" customWidth="1"/>
    <col min="7" max="7" width="11.5703125" customWidth="1"/>
    <col min="8" max="8" width="0.28515625" customWidth="1"/>
    <col min="9" max="9" width="8" customWidth="1"/>
    <col min="13" max="13" width="16.28515625" customWidth="1"/>
    <col min="14" max="14" width="11.42578125" bestFit="1" customWidth="1"/>
  </cols>
  <sheetData>
    <row r="1" spans="1:14" ht="21" x14ac:dyDescent="0.25">
      <c r="A1" s="1"/>
      <c r="B1" s="46" t="s">
        <v>71</v>
      </c>
      <c r="C1" s="45"/>
      <c r="D1" s="45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25">
      <c r="A2" s="8"/>
      <c r="B2" s="9" t="s">
        <v>21</v>
      </c>
      <c r="C2" s="10"/>
      <c r="D2" s="10"/>
      <c r="E2" s="10"/>
      <c r="F2" s="10"/>
      <c r="G2" s="10"/>
      <c r="H2" s="11"/>
      <c r="I2" s="9" t="s">
        <v>22</v>
      </c>
      <c r="J2" s="10"/>
      <c r="K2" s="10"/>
      <c r="L2" s="10"/>
      <c r="M2" s="10"/>
      <c r="N2" s="11"/>
    </row>
    <row r="3" spans="1:14" x14ac:dyDescent="0.25">
      <c r="A3" s="15"/>
      <c r="B3" s="16" t="s">
        <v>13</v>
      </c>
      <c r="C3" s="17"/>
      <c r="D3" s="17"/>
      <c r="E3" s="17"/>
      <c r="F3" s="17"/>
      <c r="G3" s="17"/>
      <c r="H3" s="18"/>
      <c r="I3" s="17"/>
      <c r="J3" s="17"/>
      <c r="K3" s="17"/>
      <c r="L3" s="17"/>
      <c r="M3" s="17"/>
      <c r="N3" s="18"/>
    </row>
    <row r="4" spans="1:14" x14ac:dyDescent="0.25">
      <c r="A4" s="15"/>
      <c r="B4" s="39" t="s">
        <v>6</v>
      </c>
      <c r="C4" s="17"/>
      <c r="D4" s="17"/>
      <c r="E4" s="17"/>
      <c r="F4" s="17"/>
      <c r="G4" s="17"/>
      <c r="H4" s="18"/>
      <c r="I4" s="41" t="s">
        <v>5</v>
      </c>
      <c r="J4" s="17"/>
      <c r="K4" s="17"/>
      <c r="L4" s="17"/>
      <c r="M4" s="39" t="s">
        <v>48</v>
      </c>
      <c r="N4" s="40" t="s">
        <v>49</v>
      </c>
    </row>
    <row r="5" spans="1:14" x14ac:dyDescent="0.25">
      <c r="A5" s="12"/>
      <c r="B5" s="25" t="s">
        <v>0</v>
      </c>
      <c r="C5" s="13" t="s">
        <v>1</v>
      </c>
      <c r="D5" s="13"/>
      <c r="E5" s="13" t="s">
        <v>3</v>
      </c>
      <c r="F5" s="13"/>
      <c r="G5" s="30">
        <v>5000000</v>
      </c>
      <c r="H5" s="14"/>
      <c r="I5" s="34">
        <v>1014</v>
      </c>
      <c r="J5" s="13" t="s">
        <v>23</v>
      </c>
      <c r="K5" s="13"/>
      <c r="L5" s="13"/>
      <c r="M5" s="37">
        <v>3000</v>
      </c>
      <c r="N5" s="19"/>
    </row>
    <row r="6" spans="1:14" x14ac:dyDescent="0.25">
      <c r="A6" s="4"/>
      <c r="B6" s="26">
        <v>1340</v>
      </c>
      <c r="C6" s="5" t="s">
        <v>2</v>
      </c>
      <c r="D6" s="5"/>
      <c r="E6" s="5"/>
      <c r="F6" s="5"/>
      <c r="G6" s="31">
        <v>183000</v>
      </c>
      <c r="H6" s="6"/>
      <c r="I6" s="35">
        <v>2212</v>
      </c>
      <c r="J6" s="5" t="s">
        <v>24</v>
      </c>
      <c r="K6" s="5"/>
      <c r="L6" s="5"/>
      <c r="M6" s="29">
        <v>100000</v>
      </c>
      <c r="N6" s="7"/>
    </row>
    <row r="7" spans="1:14" x14ac:dyDescent="0.25">
      <c r="A7" s="4"/>
      <c r="B7" s="26">
        <v>1361</v>
      </c>
      <c r="C7" s="5" t="s">
        <v>4</v>
      </c>
      <c r="D7" s="5"/>
      <c r="E7" s="5"/>
      <c r="F7" s="5"/>
      <c r="G7" s="31">
        <v>1000</v>
      </c>
      <c r="H7" s="6"/>
      <c r="I7" s="35">
        <v>2219</v>
      </c>
      <c r="J7" s="5" t="s">
        <v>25</v>
      </c>
      <c r="K7" s="5"/>
      <c r="L7" s="5"/>
      <c r="M7" s="29">
        <v>269192</v>
      </c>
      <c r="N7" s="7">
        <v>900000</v>
      </c>
    </row>
    <row r="8" spans="1:14" x14ac:dyDescent="0.25">
      <c r="A8" s="4"/>
      <c r="B8" s="26">
        <v>1511</v>
      </c>
      <c r="C8" s="5" t="s">
        <v>9</v>
      </c>
      <c r="D8" s="5"/>
      <c r="E8" s="5"/>
      <c r="F8" s="5"/>
      <c r="G8" s="31">
        <v>1000000</v>
      </c>
      <c r="H8" s="6"/>
      <c r="I8" s="35">
        <v>2221</v>
      </c>
      <c r="J8" s="5" t="s">
        <v>26</v>
      </c>
      <c r="K8" s="5"/>
      <c r="L8" s="5"/>
      <c r="M8" s="29">
        <v>200000</v>
      </c>
      <c r="N8" s="7"/>
    </row>
    <row r="9" spans="1:14" x14ac:dyDescent="0.25">
      <c r="A9" s="4"/>
      <c r="B9" s="26"/>
      <c r="C9" s="5"/>
      <c r="D9" s="5"/>
      <c r="E9" s="5"/>
      <c r="F9" s="5"/>
      <c r="G9" s="31">
        <f>SUM(G5:G8)</f>
        <v>6184000</v>
      </c>
      <c r="H9" s="6"/>
      <c r="I9" s="35">
        <v>2310</v>
      </c>
      <c r="J9" s="5" t="s">
        <v>27</v>
      </c>
      <c r="K9" s="5"/>
      <c r="L9" s="5"/>
      <c r="M9" s="29">
        <v>400000</v>
      </c>
      <c r="N9" s="7"/>
    </row>
    <row r="10" spans="1:14" x14ac:dyDescent="0.25">
      <c r="A10" s="4"/>
      <c r="B10" s="27" t="s">
        <v>7</v>
      </c>
      <c r="C10" s="5"/>
      <c r="D10" s="5"/>
      <c r="E10" s="5"/>
      <c r="F10" s="5"/>
      <c r="G10" s="31"/>
      <c r="H10" s="6"/>
      <c r="I10" s="35">
        <v>2321</v>
      </c>
      <c r="J10" s="5" t="s">
        <v>28</v>
      </c>
      <c r="K10" s="5"/>
      <c r="L10" s="5"/>
      <c r="M10" s="29">
        <v>1200000</v>
      </c>
      <c r="N10" s="7"/>
    </row>
    <row r="11" spans="1:14" x14ac:dyDescent="0.25">
      <c r="A11" s="42" t="s">
        <v>5</v>
      </c>
      <c r="B11" s="26"/>
      <c r="C11" s="5"/>
      <c r="D11" s="5"/>
      <c r="E11" s="5"/>
      <c r="F11" s="5"/>
      <c r="G11" s="31"/>
      <c r="H11" s="6"/>
      <c r="I11" s="35">
        <v>3314</v>
      </c>
      <c r="J11" s="5" t="s">
        <v>29</v>
      </c>
      <c r="K11" s="5"/>
      <c r="L11" s="5"/>
      <c r="M11" s="29">
        <v>10000</v>
      </c>
      <c r="N11" s="7"/>
    </row>
    <row r="12" spans="1:14" x14ac:dyDescent="0.25">
      <c r="A12" s="4">
        <v>2310</v>
      </c>
      <c r="B12" s="26"/>
      <c r="C12" s="5" t="s">
        <v>14</v>
      </c>
      <c r="D12" s="5"/>
      <c r="E12" s="5"/>
      <c r="F12" s="5"/>
      <c r="G12" s="31">
        <v>420000</v>
      </c>
      <c r="H12" s="6"/>
      <c r="I12" s="35">
        <v>3392</v>
      </c>
      <c r="J12" s="5" t="s">
        <v>8</v>
      </c>
      <c r="K12" s="5"/>
      <c r="L12" s="5"/>
      <c r="M12" s="29">
        <v>20000</v>
      </c>
      <c r="N12" s="7"/>
    </row>
    <row r="13" spans="1:14" x14ac:dyDescent="0.25">
      <c r="A13" s="4">
        <v>2321</v>
      </c>
      <c r="B13" s="26"/>
      <c r="C13" s="5" t="s">
        <v>66</v>
      </c>
      <c r="D13" s="5"/>
      <c r="E13" s="5"/>
      <c r="F13" s="5"/>
      <c r="G13" s="31">
        <v>900000</v>
      </c>
      <c r="H13" s="6"/>
      <c r="I13" s="35">
        <v>3399</v>
      </c>
      <c r="J13" s="5" t="s">
        <v>30</v>
      </c>
      <c r="K13" s="5"/>
      <c r="L13" s="5"/>
      <c r="M13" s="29">
        <v>43000</v>
      </c>
      <c r="N13" s="7"/>
    </row>
    <row r="14" spans="1:14" x14ac:dyDescent="0.25">
      <c r="A14" s="4">
        <v>3612</v>
      </c>
      <c r="B14" s="26"/>
      <c r="C14" s="5" t="s">
        <v>15</v>
      </c>
      <c r="D14" s="5"/>
      <c r="E14" s="5"/>
      <c r="F14" s="5"/>
      <c r="G14" s="31">
        <v>334000</v>
      </c>
      <c r="H14" s="6"/>
      <c r="I14" s="35">
        <v>3429</v>
      </c>
      <c r="J14" s="5" t="s">
        <v>31</v>
      </c>
      <c r="K14" s="5"/>
      <c r="L14" s="5"/>
      <c r="M14" s="29">
        <v>100000</v>
      </c>
      <c r="N14" s="7"/>
    </row>
    <row r="15" spans="1:14" x14ac:dyDescent="0.25">
      <c r="A15" s="4">
        <v>3613</v>
      </c>
      <c r="B15" s="26"/>
      <c r="C15" s="5" t="s">
        <v>16</v>
      </c>
      <c r="D15" s="5"/>
      <c r="E15" s="5"/>
      <c r="F15" s="5"/>
      <c r="G15" s="31">
        <v>104000</v>
      </c>
      <c r="H15" s="6"/>
      <c r="I15" s="35">
        <v>3539</v>
      </c>
      <c r="J15" s="5" t="s">
        <v>38</v>
      </c>
      <c r="K15" s="5"/>
      <c r="L15" s="5"/>
      <c r="M15" s="29">
        <v>10000</v>
      </c>
      <c r="N15" s="7"/>
    </row>
    <row r="16" spans="1:14" x14ac:dyDescent="0.25">
      <c r="A16" s="4">
        <v>3392</v>
      </c>
      <c r="B16" s="26"/>
      <c r="C16" s="5" t="s">
        <v>8</v>
      </c>
      <c r="D16" s="5"/>
      <c r="E16" s="5"/>
      <c r="F16" s="5"/>
      <c r="G16" s="31">
        <v>10000</v>
      </c>
      <c r="H16" s="6"/>
      <c r="I16" s="35">
        <v>3612</v>
      </c>
      <c r="J16" s="5" t="s">
        <v>32</v>
      </c>
      <c r="K16" s="5"/>
      <c r="L16" s="5"/>
      <c r="M16" s="29">
        <v>50000</v>
      </c>
      <c r="N16" s="7"/>
    </row>
    <row r="17" spans="1:14" x14ac:dyDescent="0.25">
      <c r="A17" s="4">
        <v>3429</v>
      </c>
      <c r="B17" s="26"/>
      <c r="C17" s="5" t="s">
        <v>17</v>
      </c>
      <c r="D17" s="5"/>
      <c r="E17" s="5"/>
      <c r="F17" s="5"/>
      <c r="G17" s="31">
        <v>54000</v>
      </c>
      <c r="H17" s="6"/>
      <c r="I17" s="35">
        <v>3613</v>
      </c>
      <c r="J17" s="5" t="s">
        <v>33</v>
      </c>
      <c r="K17" s="5"/>
      <c r="L17" s="5"/>
      <c r="M17" s="29">
        <v>20000</v>
      </c>
      <c r="N17" s="7">
        <v>500000</v>
      </c>
    </row>
    <row r="18" spans="1:14" x14ac:dyDescent="0.25">
      <c r="A18" s="4">
        <v>3639</v>
      </c>
      <c r="B18" s="26"/>
      <c r="C18" s="5" t="s">
        <v>10</v>
      </c>
      <c r="D18" s="5"/>
      <c r="E18" s="5"/>
      <c r="F18" s="5"/>
      <c r="G18" s="31">
        <v>39000</v>
      </c>
      <c r="H18" s="6"/>
      <c r="I18" s="35">
        <v>3631</v>
      </c>
      <c r="J18" s="5" t="s">
        <v>34</v>
      </c>
      <c r="K18" s="5"/>
      <c r="L18" s="5"/>
      <c r="M18" s="29">
        <v>50000</v>
      </c>
      <c r="N18" s="7"/>
    </row>
    <row r="19" spans="1:14" x14ac:dyDescent="0.25">
      <c r="A19" s="4">
        <v>3725</v>
      </c>
      <c r="B19" s="26"/>
      <c r="C19" s="5" t="s">
        <v>18</v>
      </c>
      <c r="D19" s="5"/>
      <c r="E19" s="5"/>
      <c r="F19" s="5"/>
      <c r="G19" s="31">
        <v>100000</v>
      </c>
      <c r="H19" s="6"/>
      <c r="I19" s="35">
        <v>3721</v>
      </c>
      <c r="J19" s="5" t="s">
        <v>35</v>
      </c>
      <c r="K19" s="5"/>
      <c r="L19" s="5"/>
      <c r="M19" s="29">
        <v>10000</v>
      </c>
      <c r="N19" s="7"/>
    </row>
    <row r="20" spans="1:14" x14ac:dyDescent="0.25">
      <c r="A20" s="4">
        <v>6171</v>
      </c>
      <c r="B20" s="26"/>
      <c r="C20" s="5" t="s">
        <v>19</v>
      </c>
      <c r="D20" s="5"/>
      <c r="E20" s="5"/>
      <c r="F20" s="5"/>
      <c r="G20" s="31">
        <v>21000</v>
      </c>
      <c r="H20" s="6"/>
      <c r="I20" s="35">
        <v>3722</v>
      </c>
      <c r="J20" s="5" t="s">
        <v>36</v>
      </c>
      <c r="K20" s="5"/>
      <c r="L20" s="5"/>
      <c r="M20" s="29">
        <v>400000</v>
      </c>
      <c r="N20" s="7"/>
    </row>
    <row r="21" spans="1:14" x14ac:dyDescent="0.25">
      <c r="A21" s="4">
        <v>6310</v>
      </c>
      <c r="B21" s="26"/>
      <c r="C21" s="5" t="s">
        <v>20</v>
      </c>
      <c r="D21" s="5"/>
      <c r="E21" s="5"/>
      <c r="F21" s="5"/>
      <c r="G21" s="31">
        <v>1000</v>
      </c>
      <c r="H21" s="6"/>
      <c r="I21" s="35">
        <v>3729</v>
      </c>
      <c r="J21" s="5" t="s">
        <v>37</v>
      </c>
      <c r="K21" s="5"/>
      <c r="L21" s="5"/>
      <c r="M21" s="29">
        <v>8000</v>
      </c>
      <c r="N21" s="7"/>
    </row>
    <row r="22" spans="1:14" x14ac:dyDescent="0.25">
      <c r="A22" s="4"/>
      <c r="B22" s="26"/>
      <c r="C22" s="5"/>
      <c r="D22" s="5"/>
      <c r="E22" s="5"/>
      <c r="F22" s="5"/>
      <c r="G22" s="31">
        <f>SUM(G12:G21)</f>
        <v>1983000</v>
      </c>
      <c r="H22" s="6"/>
      <c r="I22" s="35">
        <v>3745</v>
      </c>
      <c r="J22" s="5" t="s">
        <v>39</v>
      </c>
      <c r="K22" s="5"/>
      <c r="L22" s="5"/>
      <c r="M22" s="29">
        <v>250000</v>
      </c>
      <c r="N22" s="7"/>
    </row>
    <row r="23" spans="1:14" x14ac:dyDescent="0.25">
      <c r="A23" s="4"/>
      <c r="B23" s="27" t="s">
        <v>11</v>
      </c>
      <c r="C23" s="5"/>
      <c r="D23" s="5"/>
      <c r="E23" s="5"/>
      <c r="F23" s="5"/>
      <c r="G23" s="31"/>
      <c r="H23" s="6"/>
      <c r="I23" s="35">
        <v>5512</v>
      </c>
      <c r="J23" s="5" t="s">
        <v>40</v>
      </c>
      <c r="K23" s="5"/>
      <c r="L23" s="5"/>
      <c r="M23" s="29">
        <v>60000</v>
      </c>
      <c r="N23" s="7"/>
    </row>
    <row r="24" spans="1:14" x14ac:dyDescent="0.25">
      <c r="A24" s="4"/>
      <c r="B24" s="26"/>
      <c r="C24" s="5"/>
      <c r="D24" s="5"/>
      <c r="E24" s="5"/>
      <c r="F24" s="5"/>
      <c r="G24" s="31"/>
      <c r="H24" s="6"/>
      <c r="I24" s="35"/>
      <c r="J24" s="5" t="s">
        <v>41</v>
      </c>
      <c r="K24" s="5"/>
      <c r="L24" s="5"/>
      <c r="M24" s="29">
        <v>92000</v>
      </c>
      <c r="N24" s="7"/>
    </row>
    <row r="25" spans="1:14" x14ac:dyDescent="0.25">
      <c r="A25" s="4"/>
      <c r="B25" s="26">
        <v>4112</v>
      </c>
      <c r="C25" s="5" t="s">
        <v>12</v>
      </c>
      <c r="D25" s="5"/>
      <c r="E25" s="5"/>
      <c r="F25" s="5"/>
      <c r="G25" s="31">
        <v>63200</v>
      </c>
      <c r="H25" s="6"/>
      <c r="I25" s="35">
        <v>6112</v>
      </c>
      <c r="J25" s="5" t="s">
        <v>42</v>
      </c>
      <c r="K25" s="5"/>
      <c r="L25" s="5"/>
      <c r="M25" s="29">
        <v>1230000</v>
      </c>
      <c r="N25" s="7"/>
    </row>
    <row r="26" spans="1:14" x14ac:dyDescent="0.25">
      <c r="A26" s="4"/>
      <c r="B26" s="26"/>
      <c r="C26" s="5"/>
      <c r="D26" s="5"/>
      <c r="E26" s="5"/>
      <c r="F26" s="5"/>
      <c r="G26" s="32"/>
      <c r="H26" s="6"/>
      <c r="I26" s="35">
        <v>6171</v>
      </c>
      <c r="J26" s="5" t="s">
        <v>43</v>
      </c>
      <c r="K26" s="5"/>
      <c r="L26" s="5"/>
      <c r="M26" s="29">
        <v>700000</v>
      </c>
      <c r="N26" s="7"/>
    </row>
    <row r="27" spans="1:14" x14ac:dyDescent="0.25">
      <c r="A27" s="4"/>
      <c r="B27" s="26"/>
      <c r="C27" s="5" t="s">
        <v>52</v>
      </c>
      <c r="D27" s="5"/>
      <c r="E27" s="5"/>
      <c r="F27" s="5"/>
      <c r="G27" s="47">
        <f>G9+G22+G25</f>
        <v>8230200</v>
      </c>
      <c r="H27" s="6"/>
      <c r="I27" s="35">
        <v>6310</v>
      </c>
      <c r="J27" s="5" t="s">
        <v>44</v>
      </c>
      <c r="K27" s="5"/>
      <c r="L27" s="5"/>
      <c r="M27" s="29">
        <v>130000</v>
      </c>
      <c r="N27" s="7"/>
    </row>
    <row r="28" spans="1:14" x14ac:dyDescent="0.25">
      <c r="A28" s="4"/>
      <c r="B28" s="26"/>
      <c r="C28" s="5" t="s">
        <v>67</v>
      </c>
      <c r="D28" s="5"/>
      <c r="E28" s="5"/>
      <c r="F28" s="5"/>
      <c r="G28" s="31">
        <v>1000000</v>
      </c>
      <c r="H28" s="6"/>
      <c r="I28" s="35">
        <v>6320</v>
      </c>
      <c r="J28" s="5" t="s">
        <v>45</v>
      </c>
      <c r="K28" s="5"/>
      <c r="L28" s="5"/>
      <c r="M28" s="29">
        <v>20000</v>
      </c>
      <c r="N28" s="7"/>
    </row>
    <row r="29" spans="1:14" x14ac:dyDescent="0.25">
      <c r="A29" s="4"/>
      <c r="B29" s="26"/>
      <c r="C29" s="5"/>
      <c r="D29" s="5"/>
      <c r="E29" s="5"/>
      <c r="F29" s="5"/>
      <c r="G29" s="32"/>
      <c r="H29" s="6"/>
      <c r="I29" s="35">
        <v>6399</v>
      </c>
      <c r="J29" s="5" t="s">
        <v>46</v>
      </c>
      <c r="K29" s="5"/>
      <c r="L29" s="5"/>
      <c r="M29" s="29">
        <v>20000</v>
      </c>
      <c r="N29" s="7"/>
    </row>
    <row r="30" spans="1:14" x14ac:dyDescent="0.25">
      <c r="A30" s="4"/>
      <c r="B30" s="26"/>
      <c r="C30" s="5"/>
      <c r="D30" s="5"/>
      <c r="E30" s="5"/>
      <c r="F30" s="5"/>
      <c r="G30" s="32"/>
      <c r="H30" s="6"/>
      <c r="I30" s="35">
        <v>3639</v>
      </c>
      <c r="J30" s="5" t="s">
        <v>54</v>
      </c>
      <c r="K30" s="5"/>
      <c r="L30" s="5"/>
      <c r="M30" s="29">
        <v>50000</v>
      </c>
      <c r="N30" s="7"/>
    </row>
    <row r="31" spans="1:14" x14ac:dyDescent="0.25">
      <c r="A31" s="4"/>
      <c r="B31" s="26"/>
      <c r="C31" s="5"/>
      <c r="D31" s="5"/>
      <c r="E31" s="5"/>
      <c r="F31" s="5"/>
      <c r="G31" s="32"/>
      <c r="H31" s="6"/>
      <c r="I31" s="35">
        <v>2341</v>
      </c>
      <c r="J31" s="5" t="s">
        <v>57</v>
      </c>
      <c r="K31" s="5"/>
      <c r="L31" s="5"/>
      <c r="M31" s="29">
        <v>0</v>
      </c>
      <c r="N31" s="7">
        <v>835000</v>
      </c>
    </row>
    <row r="32" spans="1:14" x14ac:dyDescent="0.25">
      <c r="A32" s="4"/>
      <c r="B32" s="26"/>
      <c r="C32" s="5"/>
      <c r="D32" s="5"/>
      <c r="E32" s="5"/>
      <c r="F32" s="5"/>
      <c r="G32" s="32"/>
      <c r="H32" s="6"/>
      <c r="I32" s="35">
        <v>2341</v>
      </c>
      <c r="J32" s="5" t="s">
        <v>68</v>
      </c>
      <c r="K32" s="5"/>
      <c r="L32" s="5"/>
      <c r="M32" s="29"/>
      <c r="N32" s="7">
        <v>500000</v>
      </c>
    </row>
    <row r="33" spans="1:14" x14ac:dyDescent="0.25">
      <c r="A33" s="4"/>
      <c r="B33" s="26"/>
      <c r="C33" s="5"/>
      <c r="D33" s="5"/>
      <c r="E33" s="5"/>
      <c r="F33" s="5"/>
      <c r="G33" s="32"/>
      <c r="H33" s="6"/>
      <c r="I33" s="35">
        <v>3635</v>
      </c>
      <c r="J33" s="5" t="s">
        <v>58</v>
      </c>
      <c r="K33" s="5"/>
      <c r="L33" s="5"/>
      <c r="M33" s="29">
        <v>0</v>
      </c>
      <c r="N33" s="7">
        <v>50000</v>
      </c>
    </row>
    <row r="34" spans="1:14" x14ac:dyDescent="0.25">
      <c r="A34" s="4"/>
      <c r="B34" s="26"/>
      <c r="C34" s="5"/>
      <c r="D34" s="5"/>
      <c r="E34" s="5"/>
      <c r="F34" s="5"/>
      <c r="G34" s="32"/>
      <c r="H34" s="6"/>
      <c r="I34" s="35"/>
      <c r="J34" s="5" t="s">
        <v>53</v>
      </c>
      <c r="K34" s="5"/>
      <c r="L34" s="5"/>
      <c r="M34" s="48">
        <f>SUM(M5:M33)</f>
        <v>5445192</v>
      </c>
      <c r="N34" s="49">
        <f>SUM(N6:N33)</f>
        <v>2785000</v>
      </c>
    </row>
    <row r="35" spans="1:14" ht="15.75" thickBot="1" x14ac:dyDescent="0.3">
      <c r="A35" s="8"/>
      <c r="B35" s="28"/>
      <c r="C35" s="10"/>
      <c r="D35" s="10"/>
      <c r="E35" s="10"/>
      <c r="F35" s="10"/>
      <c r="G35" s="33"/>
      <c r="H35" s="11"/>
      <c r="I35" s="36"/>
      <c r="J35" s="10" t="s">
        <v>47</v>
      </c>
      <c r="K35" s="10"/>
      <c r="L35" s="10"/>
      <c r="M35" s="38">
        <v>1000008</v>
      </c>
      <c r="N35" s="20"/>
    </row>
    <row r="36" spans="1:14" ht="15.75" thickBot="1" x14ac:dyDescent="0.3">
      <c r="A36" s="21" t="s">
        <v>50</v>
      </c>
      <c r="B36" s="22"/>
      <c r="C36" s="22"/>
      <c r="D36" s="22"/>
      <c r="E36" s="22"/>
      <c r="F36" s="22"/>
      <c r="G36" s="43">
        <f>G27+G28</f>
        <v>9230200</v>
      </c>
      <c r="H36" s="24"/>
      <c r="I36" s="22"/>
      <c r="J36" s="22" t="s">
        <v>51</v>
      </c>
      <c r="K36" s="22"/>
      <c r="L36" s="22"/>
      <c r="M36" s="44">
        <f>M34+M35+N34</f>
        <v>9230200</v>
      </c>
      <c r="N36" s="23"/>
    </row>
    <row r="37" spans="1:14" x14ac:dyDescent="0.25">
      <c r="A37" s="51"/>
      <c r="B37" s="51"/>
      <c r="C37" s="51"/>
      <c r="D37" s="51"/>
      <c r="E37" s="51"/>
      <c r="F37" s="51"/>
      <c r="G37" s="52"/>
      <c r="H37" s="51"/>
      <c r="I37" s="51"/>
      <c r="J37" s="51"/>
      <c r="K37" s="51"/>
      <c r="L37" s="51"/>
      <c r="M37" s="52"/>
      <c r="N37" s="53"/>
    </row>
    <row r="38" spans="1:14" x14ac:dyDescent="0.25">
      <c r="A38" s="51" t="s">
        <v>69</v>
      </c>
      <c r="B38" s="51"/>
      <c r="C38" s="51"/>
      <c r="D38" s="51"/>
      <c r="E38" s="51"/>
      <c r="F38" s="51"/>
      <c r="G38" s="52"/>
      <c r="H38" s="51"/>
      <c r="I38" s="51"/>
      <c r="J38" s="51"/>
      <c r="K38" s="51"/>
      <c r="L38" s="51"/>
      <c r="M38" s="52"/>
      <c r="N38" s="53"/>
    </row>
    <row r="39" spans="1:14" x14ac:dyDescent="0.25">
      <c r="A39" s="51" t="s">
        <v>59</v>
      </c>
      <c r="B39" s="51"/>
      <c r="C39" s="51"/>
      <c r="D39" s="51"/>
      <c r="E39" s="51"/>
      <c r="F39" s="51"/>
      <c r="G39" s="52">
        <v>4959000</v>
      </c>
      <c r="H39" s="51"/>
      <c r="I39" s="51"/>
      <c r="J39" s="51"/>
      <c r="K39" s="51"/>
      <c r="L39" s="51"/>
      <c r="M39" s="52"/>
      <c r="N39" s="53"/>
    </row>
    <row r="40" spans="1:14" x14ac:dyDescent="0.25">
      <c r="A40" s="54" t="s">
        <v>60</v>
      </c>
      <c r="B40" s="51"/>
      <c r="C40" s="51"/>
      <c r="D40" s="51"/>
      <c r="E40" s="51"/>
      <c r="F40" s="51"/>
      <c r="G40" s="52">
        <v>1836000</v>
      </c>
      <c r="H40" s="51"/>
      <c r="I40" s="51"/>
      <c r="J40" s="51"/>
      <c r="K40" s="51"/>
      <c r="L40" s="51"/>
      <c r="M40" s="52"/>
      <c r="N40" s="53"/>
    </row>
    <row r="41" spans="1:14" x14ac:dyDescent="0.25">
      <c r="A41" s="54" t="s">
        <v>64</v>
      </c>
      <c r="B41" s="51"/>
      <c r="C41" s="51"/>
      <c r="D41" s="51"/>
      <c r="E41" s="51"/>
      <c r="F41" s="51"/>
      <c r="G41" s="52">
        <v>63200</v>
      </c>
      <c r="H41" s="51"/>
      <c r="I41" s="51"/>
      <c r="J41" s="51"/>
      <c r="K41" s="51"/>
      <c r="L41" s="51"/>
      <c r="M41" s="52"/>
      <c r="N41" s="53"/>
    </row>
    <row r="42" spans="1:14" x14ac:dyDescent="0.25">
      <c r="A42" s="54" t="s">
        <v>61</v>
      </c>
      <c r="B42" s="51"/>
      <c r="C42" s="51"/>
      <c r="D42" s="51"/>
      <c r="E42" s="51"/>
      <c r="F42" s="51"/>
      <c r="G42" s="52">
        <f>SUM(G39:G41)</f>
        <v>6858200</v>
      </c>
      <c r="H42" s="51"/>
      <c r="I42" s="51"/>
      <c r="J42" s="51"/>
      <c r="K42" s="51"/>
      <c r="L42" s="51"/>
      <c r="M42" s="52"/>
      <c r="N42" s="53"/>
    </row>
    <row r="43" spans="1:14" x14ac:dyDescent="0.25">
      <c r="A43" s="54" t="s">
        <v>70</v>
      </c>
      <c r="B43" s="51"/>
      <c r="C43" s="51"/>
      <c r="D43" s="51"/>
      <c r="E43" s="51"/>
      <c r="F43" s="51"/>
      <c r="G43" s="52">
        <v>1000000</v>
      </c>
      <c r="H43" s="51"/>
      <c r="I43" s="51"/>
      <c r="J43" s="51"/>
      <c r="K43" s="51"/>
      <c r="L43" s="51"/>
      <c r="M43" s="52"/>
      <c r="N43" s="53"/>
    </row>
    <row r="44" spans="1:14" x14ac:dyDescent="0.25">
      <c r="A44" s="54" t="s">
        <v>62</v>
      </c>
      <c r="B44" s="51"/>
      <c r="C44" s="51"/>
      <c r="D44" s="51"/>
      <c r="E44" s="51"/>
      <c r="F44" s="51"/>
      <c r="G44" s="52">
        <v>4208069</v>
      </c>
      <c r="H44" s="51"/>
      <c r="I44" s="51"/>
      <c r="J44" s="51"/>
      <c r="K44" s="51"/>
      <c r="L44" s="51"/>
      <c r="M44" s="52"/>
      <c r="N44" s="53"/>
    </row>
    <row r="45" spans="1:14" x14ac:dyDescent="0.25">
      <c r="A45" s="54" t="s">
        <v>63</v>
      </c>
      <c r="B45" s="51"/>
      <c r="C45" s="51"/>
      <c r="D45" s="51"/>
      <c r="E45" s="51"/>
      <c r="F45" s="51"/>
      <c r="G45" s="52">
        <v>2650633</v>
      </c>
      <c r="H45" s="51"/>
      <c r="I45" s="51"/>
      <c r="J45" s="51"/>
      <c r="K45" s="51"/>
      <c r="L45" s="51"/>
      <c r="M45" s="52"/>
      <c r="N45" s="53"/>
    </row>
    <row r="46" spans="1:14" x14ac:dyDescent="0.25">
      <c r="A46" s="54" t="s">
        <v>47</v>
      </c>
      <c r="B46" s="51"/>
      <c r="C46" s="51"/>
      <c r="D46" s="51"/>
      <c r="E46" s="51"/>
      <c r="F46" s="51"/>
      <c r="G46" s="52">
        <v>1000008</v>
      </c>
      <c r="H46" s="51"/>
      <c r="I46" s="51"/>
      <c r="J46" s="51"/>
      <c r="K46" s="51"/>
      <c r="L46" s="51"/>
      <c r="M46" s="52"/>
      <c r="N46" s="53"/>
    </row>
    <row r="47" spans="1:14" x14ac:dyDescent="0.25">
      <c r="A47" s="54" t="s">
        <v>65</v>
      </c>
      <c r="G47" s="56">
        <f>SUM(G44:G46)</f>
        <v>7858710</v>
      </c>
    </row>
    <row r="48" spans="1:14" x14ac:dyDescent="0.25">
      <c r="A48" s="54"/>
      <c r="G48" s="55"/>
    </row>
    <row r="49" spans="1:7" x14ac:dyDescent="0.25">
      <c r="A49" s="54"/>
      <c r="G49" s="55"/>
    </row>
    <row r="50" spans="1:7" x14ac:dyDescent="0.25">
      <c r="A50" s="54"/>
    </row>
    <row r="51" spans="1:7" x14ac:dyDescent="0.25">
      <c r="A51" t="s">
        <v>55</v>
      </c>
      <c r="C51" s="50">
        <v>43417</v>
      </c>
    </row>
    <row r="52" spans="1:7" x14ac:dyDescent="0.25">
      <c r="A52" t="s">
        <v>56</v>
      </c>
      <c r="C52" s="50">
        <v>43433</v>
      </c>
    </row>
  </sheetData>
  <pageMargins left="0.7" right="0.7" top="0.78740157499999996" bottom="0.78740157499999996" header="0.3" footer="0.3"/>
  <pageSetup paperSize="9" scale="63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2019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2018-11-13T09:42:18Z</cp:lastPrinted>
  <dcterms:created xsi:type="dcterms:W3CDTF">2017-03-10T12:20:16Z</dcterms:created>
  <dcterms:modified xsi:type="dcterms:W3CDTF">2018-12-20T14:29:46Z</dcterms:modified>
</cp:coreProperties>
</file>